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/>
</workbook>
</file>

<file path=xl/calcChain.xml><?xml version="1.0" encoding="utf-8"?>
<calcChain xmlns="http://schemas.openxmlformats.org/spreadsheetml/2006/main">
  <c r="H40" i="1" l="1"/>
  <c r="H38" i="1" s="1"/>
  <c r="H70" i="1"/>
  <c r="H69" i="1" s="1"/>
  <c r="H76" i="1"/>
  <c r="H75" i="1"/>
  <c r="H77" i="1" s="1"/>
  <c r="E70" i="1"/>
  <c r="E76" i="1"/>
  <c r="E75" i="1"/>
  <c r="E64" i="1"/>
  <c r="E65" i="1"/>
  <c r="E63" i="1"/>
  <c r="E62" i="1"/>
  <c r="E61" i="1" s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7" i="1"/>
  <c r="E36" i="1" s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49" i="1"/>
  <c r="H50" i="1"/>
  <c r="H51" i="1"/>
  <c r="H52" i="1"/>
  <c r="H53" i="1"/>
  <c r="H54" i="1"/>
  <c r="H55" i="1"/>
  <c r="H48" i="1"/>
  <c r="H39" i="1"/>
  <c r="H37" i="1"/>
  <c r="H36" i="1" s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F56" i="1"/>
  <c r="G56" i="1"/>
  <c r="D47" i="1"/>
  <c r="F47" i="1"/>
  <c r="G47" i="1"/>
  <c r="C61" i="1"/>
  <c r="C56" i="1"/>
  <c r="C4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H29" i="1" l="1"/>
  <c r="H17" i="1"/>
  <c r="E17" i="1"/>
  <c r="E77" i="1"/>
  <c r="E29" i="1"/>
  <c r="D42" i="1"/>
  <c r="H56" i="1"/>
  <c r="E47" i="1"/>
  <c r="E67" i="1" s="1"/>
  <c r="G67" i="1"/>
  <c r="C67" i="1"/>
  <c r="F67" i="1"/>
  <c r="D67" i="1"/>
  <c r="H47" i="1"/>
  <c r="H67" i="1" s="1"/>
  <c r="D72" i="1"/>
  <c r="C42" i="1"/>
  <c r="F42" i="1"/>
  <c r="G42" i="1"/>
  <c r="H42" i="1"/>
  <c r="H44" i="1" s="1"/>
  <c r="E38" i="1"/>
  <c r="E42" i="1" s="1"/>
  <c r="G72" i="1" l="1"/>
  <c r="F72" i="1"/>
  <c r="C7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<sst xmlns="http://schemas.openxmlformats.org/spreadsheetml/2006/main" count="75" uniqueCount="75">
  <si>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</si>
  <si>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</si>
  <si>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</si>
  <si>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</si>
  <si>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</si>
  <si>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</si>
  <si>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</si>
  <si>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</si>
  <si>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</si>
  <si>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</si>
  <si>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</si>
  <si>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</si>
  <si>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</si>
  <si>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</si>
  <si>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</si>
  <si>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</si>
  <si>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</si>
  <si>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</si>
  <si>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</si>
  <si>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</si>
  <si>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</si>
  <si>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</si>
  <si>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</si>
  <si>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</si>
  <si>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</si>
  <si>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</si>
  <si>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</si>
  <si>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</si>
  <si>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</si>
  <si>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</si>
  <si>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</si>
  <si>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</si>
  <si>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</si>
  <si>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</si>
  <si>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</si>
  <si>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</si>
  <si>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</si>
  <si>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</si>
  <si>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</si>
  <si>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</si>
  <si>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</si>
  <si>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</si>
  <si>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</si>
  <si>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</si>
  <si>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</si>
  <si>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</si>
  <si>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</si>
  <si>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</si>
  <si>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</si>
  <si>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</si>
  <si>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</si>
  <si>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</si>
  <si>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</si>
  <si>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</si>
  <si>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</si>
  <si>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</si>
  <si>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</si>
  <si>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</si>
  <si>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</si>
  <si>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</si>
  <si>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</si>
  <si>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</si>
  <si>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</si>
  <si>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</si>
  <si>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</si>
  <si>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</si>
  <si>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</si>
  <si>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</si>
  <si>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</si>
  <si>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</si>
  <si>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</si>
  <si>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</si>
  <si>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</si>
  <si>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TECNOLOGICA DE MINERAL DE LA REFORMA,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</si>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</sst>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27" activePane="bottomLeft" state="frozen"/>
      <selection pane="bottomLeft" activeCell="N41" sqref="N41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4" t="s">
        <v>73</v>
      </c>
      <c r="C2" s="35"/>
      <c r="D2" s="35"/>
      <c r="E2" s="35"/>
      <c r="F2" s="35"/>
      <c r="G2" s="35"/>
      <c r="H2" s="36"/>
    </row>
    <row r="3" spans="2:8" x14ac:dyDescent="0.2">
      <c r="B3" s="37" t="s">
        <v>0</v>
      </c>
      <c r="C3" s="38"/>
      <c r="D3" s="38"/>
      <c r="E3" s="38"/>
      <c r="F3" s="38"/>
      <c r="G3" s="38"/>
      <c r="H3" s="39"/>
    </row>
    <row r="4" spans="2:8" x14ac:dyDescent="0.2">
      <c r="B4" s="37" t="s">
        <v>74</v>
      </c>
      <c r="C4" s="38"/>
      <c r="D4" s="38"/>
      <c r="E4" s="38"/>
      <c r="F4" s="38"/>
      <c r="G4" s="38"/>
      <c r="H4" s="39"/>
    </row>
    <row r="5" spans="2:8" ht="13.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3.5" thickBot="1" x14ac:dyDescent="0.25">
      <c r="B6" s="11"/>
      <c r="C6" s="43" t="s">
        <v>2</v>
      </c>
      <c r="D6" s="44"/>
      <c r="E6" s="44"/>
      <c r="F6" s="44"/>
      <c r="G6" s="45"/>
      <c r="H6" s="46" t="s">
        <v>3</v>
      </c>
    </row>
    <row r="7" spans="2:8" x14ac:dyDescent="0.2">
      <c r="B7" s="12" t="s">
        <v>4</v>
      </c>
      <c r="C7" s="46" t="s">
        <v>6</v>
      </c>
      <c r="D7" s="49" t="s">
        <v>7</v>
      </c>
      <c r="E7" s="46" t="s">
        <v>8</v>
      </c>
      <c r="F7" s="46" t="s">
        <v>9</v>
      </c>
      <c r="G7" s="46" t="s">
        <v>10</v>
      </c>
      <c r="H7" s="47"/>
    </row>
    <row r="8" spans="2:8" ht="13.5" thickBot="1" x14ac:dyDescent="0.25">
      <c r="B8" s="13" t="s">
        <v>5</v>
      </c>
      <c r="C8" s="48"/>
      <c r="D8" s="50"/>
      <c r="E8" s="48"/>
      <c r="F8" s="48"/>
      <c r="G8" s="48"/>
      <c r="H8" s="48"/>
    </row>
    <row r="9" spans="2:8" x14ac:dyDescent="0.2">
      <c r="B9" s="14" t="s">
        <v>11</v>
      </c>
      <c r="C9" s="3"/>
      <c r="D9" s="4"/>
      <c r="E9" s="3"/>
      <c r="F9" s="4"/>
      <c r="G9" s="4"/>
      <c r="H9" s="3"/>
    </row>
    <row r="10" spans="2:8" x14ac:dyDescent="0.2">
      <c r="B10" s="16" t="s">
        <v>12</v>
      </c>
      <c r="C10" s="30">
        <v>0</v>
      </c>
      <c r="D10" s="30">
        <v>0</v>
      </c>
      <c r="E10" s="30">
        <f>C10+D10</f>
        <v>0</v>
      </c>
      <c r="F10" s="30">
        <v>0</v>
      </c>
      <c r="G10" s="30">
        <v>0</v>
      </c>
      <c r="H10" s="30">
        <f>G10-C10</f>
        <v>0</v>
      </c>
    </row>
    <row r="11" spans="2:8" x14ac:dyDescent="0.2">
      <c r="B11" s="16" t="s">
        <v>13</v>
      </c>
      <c r="C11" s="30">
        <v>0</v>
      </c>
      <c r="D11" s="30">
        <v>0</v>
      </c>
      <c r="E11" s="30">
        <f t="shared" ref="E11:E40" si="0">C11+D11</f>
        <v>0</v>
      </c>
      <c r="F11" s="30">
        <v>0</v>
      </c>
      <c r="G11" s="30">
        <v>0</v>
      </c>
      <c r="H11" s="30">
        <f t="shared" ref="H11:H16" si="1">G11-C11</f>
        <v>0</v>
      </c>
    </row>
    <row r="12" spans="2:8" x14ac:dyDescent="0.2">
      <c r="B12" s="16" t="s">
        <v>14</v>
      </c>
      <c r="C12" s="30">
        <v>0</v>
      </c>
      <c r="D12" s="30">
        <v>0</v>
      </c>
      <c r="E12" s="30">
        <f t="shared" si="0"/>
        <v>0</v>
      </c>
      <c r="F12" s="30">
        <v>0</v>
      </c>
      <c r="G12" s="30">
        <v>0</v>
      </c>
      <c r="H12" s="30">
        <f t="shared" si="1"/>
        <v>0</v>
      </c>
    </row>
    <row r="13" spans="2:8" x14ac:dyDescent="0.2">
      <c r="B13" s="16" t="s">
        <v>15</v>
      </c>
      <c r="C13" s="30">
        <v>0</v>
      </c>
      <c r="D13" s="30">
        <v>0</v>
      </c>
      <c r="E13" s="30">
        <f t="shared" si="0"/>
        <v>0</v>
      </c>
      <c r="F13" s="30">
        <v>0</v>
      </c>
      <c r="G13" s="30">
        <v>0</v>
      </c>
      <c r="H13" s="30">
        <f t="shared" si="1"/>
        <v>0</v>
      </c>
    </row>
    <row r="14" spans="2:8" x14ac:dyDescent="0.2">
      <c r="B14" s="16" t="s">
        <v>16</v>
      </c>
      <c r="C14" s="30">
        <v>0</v>
      </c>
      <c r="D14" s="30">
        <v>0</v>
      </c>
      <c r="E14" s="30">
        <f t="shared" si="0"/>
        <v>0</v>
      </c>
      <c r="F14" s="30">
        <v>0</v>
      </c>
      <c r="G14" s="30">
        <v>0</v>
      </c>
      <c r="H14" s="30">
        <f t="shared" si="1"/>
        <v>0</v>
      </c>
    </row>
    <row r="15" spans="2:8" x14ac:dyDescent="0.2">
      <c r="B15" s="16" t="s">
        <v>17</v>
      </c>
      <c r="C15" s="30">
        <v>0</v>
      </c>
      <c r="D15" s="30">
        <v>0</v>
      </c>
      <c r="E15" s="30">
        <f t="shared" si="0"/>
        <v>0</v>
      </c>
      <c r="F15" s="30">
        <v>0</v>
      </c>
      <c r="G15" s="30">
        <v>0</v>
      </c>
      <c r="H15" s="30">
        <f t="shared" si="1"/>
        <v>0</v>
      </c>
    </row>
    <row r="16" spans="2:8" x14ac:dyDescent="0.2">
      <c r="B16" s="16" t="s">
        <v>70</v>
      </c>
      <c r="C16" s="30">
        <v>3497113</v>
      </c>
      <c r="D16" s="30">
        <v>0</v>
      </c>
      <c r="E16" s="30">
        <f t="shared" si="0"/>
        <v>3497113</v>
      </c>
      <c r="F16" s="30">
        <v>2293039.29</v>
      </c>
      <c r="G16" s="30">
        <v>2293039.29</v>
      </c>
      <c r="H16" s="30">
        <f t="shared" si="1"/>
        <v>-1204073.71</v>
      </c>
    </row>
    <row r="17" spans="2:8" ht="25.5" x14ac:dyDescent="0.2">
      <c r="B17" s="20" t="s">
        <v>68</v>
      </c>
      <c r="C17" s="30">
        <f t="shared" ref="C17:H17" si="2">SUM(C18:C28)</f>
        <v>0</v>
      </c>
      <c r="D17" s="31">
        <f t="shared" si="2"/>
        <v>0</v>
      </c>
      <c r="E17" s="31">
        <f t="shared" si="2"/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</row>
    <row r="18" spans="2:8" x14ac:dyDescent="0.2">
      <c r="B18" s="17" t="s">
        <v>18</v>
      </c>
      <c r="C18" s="30">
        <v>0</v>
      </c>
      <c r="D18" s="30">
        <v>0</v>
      </c>
      <c r="E18" s="30">
        <f t="shared" si="0"/>
        <v>0</v>
      </c>
      <c r="F18" s="30">
        <v>0</v>
      </c>
      <c r="G18" s="30">
        <v>0</v>
      </c>
      <c r="H18" s="30">
        <f>G18-C18</f>
        <v>0</v>
      </c>
    </row>
    <row r="19" spans="2:8" x14ac:dyDescent="0.2">
      <c r="B19" s="17" t="s">
        <v>19</v>
      </c>
      <c r="C19" s="30">
        <v>0</v>
      </c>
      <c r="D19" s="30">
        <v>0</v>
      </c>
      <c r="E19" s="30">
        <f t="shared" si="0"/>
        <v>0</v>
      </c>
      <c r="F19" s="30">
        <v>0</v>
      </c>
      <c r="G19" s="30">
        <v>0</v>
      </c>
      <c r="H19" s="30">
        <f t="shared" ref="H19:H40" si="3">G19-C19</f>
        <v>0</v>
      </c>
    </row>
    <row r="20" spans="2:8" x14ac:dyDescent="0.2">
      <c r="B20" s="17" t="s">
        <v>20</v>
      </c>
      <c r="C20" s="30">
        <v>0</v>
      </c>
      <c r="D20" s="30">
        <v>0</v>
      </c>
      <c r="E20" s="30">
        <f t="shared" si="0"/>
        <v>0</v>
      </c>
      <c r="F20" s="30">
        <v>0</v>
      </c>
      <c r="G20" s="30">
        <v>0</v>
      </c>
      <c r="H20" s="30">
        <f t="shared" si="3"/>
        <v>0</v>
      </c>
    </row>
    <row r="21" spans="2:8" x14ac:dyDescent="0.2">
      <c r="B21" s="17" t="s">
        <v>21</v>
      </c>
      <c r="C21" s="30">
        <v>0</v>
      </c>
      <c r="D21" s="30">
        <v>0</v>
      </c>
      <c r="E21" s="30">
        <f t="shared" si="0"/>
        <v>0</v>
      </c>
      <c r="F21" s="30">
        <v>0</v>
      </c>
      <c r="G21" s="30">
        <v>0</v>
      </c>
      <c r="H21" s="30">
        <f t="shared" si="3"/>
        <v>0</v>
      </c>
    </row>
    <row r="22" spans="2:8" x14ac:dyDescent="0.2">
      <c r="B22" s="17" t="s">
        <v>22</v>
      </c>
      <c r="C22" s="30">
        <v>0</v>
      </c>
      <c r="D22" s="30">
        <v>0</v>
      </c>
      <c r="E22" s="30">
        <f t="shared" si="0"/>
        <v>0</v>
      </c>
      <c r="F22" s="30">
        <v>0</v>
      </c>
      <c r="G22" s="30">
        <v>0</v>
      </c>
      <c r="H22" s="30">
        <f t="shared" si="3"/>
        <v>0</v>
      </c>
    </row>
    <row r="23" spans="2:8" ht="25.5" x14ac:dyDescent="0.2">
      <c r="B23" s="18" t="s">
        <v>23</v>
      </c>
      <c r="C23" s="30">
        <v>0</v>
      </c>
      <c r="D23" s="30">
        <v>0</v>
      </c>
      <c r="E23" s="30">
        <f t="shared" si="0"/>
        <v>0</v>
      </c>
      <c r="F23" s="30">
        <v>0</v>
      </c>
      <c r="G23" s="30">
        <v>0</v>
      </c>
      <c r="H23" s="30">
        <f t="shared" si="3"/>
        <v>0</v>
      </c>
    </row>
    <row r="24" spans="2:8" ht="25.5" x14ac:dyDescent="0.2">
      <c r="B24" s="18" t="s">
        <v>24</v>
      </c>
      <c r="C24" s="30">
        <v>0</v>
      </c>
      <c r="D24" s="30">
        <v>0</v>
      </c>
      <c r="E24" s="30">
        <f t="shared" si="0"/>
        <v>0</v>
      </c>
      <c r="F24" s="30">
        <v>0</v>
      </c>
      <c r="G24" s="30">
        <v>0</v>
      </c>
      <c r="H24" s="30">
        <f t="shared" si="3"/>
        <v>0</v>
      </c>
    </row>
    <row r="25" spans="2:8" x14ac:dyDescent="0.2">
      <c r="B25" s="17" t="s">
        <v>25</v>
      </c>
      <c r="C25" s="30">
        <v>0</v>
      </c>
      <c r="D25" s="30">
        <v>0</v>
      </c>
      <c r="E25" s="30">
        <f t="shared" si="0"/>
        <v>0</v>
      </c>
      <c r="F25" s="30">
        <v>0</v>
      </c>
      <c r="G25" s="30">
        <v>0</v>
      </c>
      <c r="H25" s="30">
        <f t="shared" si="3"/>
        <v>0</v>
      </c>
    </row>
    <row r="26" spans="2:8" x14ac:dyDescent="0.2">
      <c r="B26" s="17" t="s">
        <v>26</v>
      </c>
      <c r="C26" s="30">
        <v>0</v>
      </c>
      <c r="D26" s="30">
        <v>0</v>
      </c>
      <c r="E26" s="30">
        <f t="shared" si="0"/>
        <v>0</v>
      </c>
      <c r="F26" s="30">
        <v>0</v>
      </c>
      <c r="G26" s="30">
        <v>0</v>
      </c>
      <c r="H26" s="30">
        <f t="shared" si="3"/>
        <v>0</v>
      </c>
    </row>
    <row r="27" spans="2:8" x14ac:dyDescent="0.2">
      <c r="B27" s="17" t="s">
        <v>27</v>
      </c>
      <c r="C27" s="30">
        <v>0</v>
      </c>
      <c r="D27" s="30">
        <v>0</v>
      </c>
      <c r="E27" s="30">
        <f t="shared" si="0"/>
        <v>0</v>
      </c>
      <c r="F27" s="30">
        <v>0</v>
      </c>
      <c r="G27" s="30">
        <v>0</v>
      </c>
      <c r="H27" s="30">
        <f t="shared" si="3"/>
        <v>0</v>
      </c>
    </row>
    <row r="28" spans="2:8" ht="25.5" x14ac:dyDescent="0.2">
      <c r="B28" s="18" t="s">
        <v>28</v>
      </c>
      <c r="C28" s="30">
        <v>0</v>
      </c>
      <c r="D28" s="30">
        <v>0</v>
      </c>
      <c r="E28" s="30">
        <f t="shared" si="0"/>
        <v>0</v>
      </c>
      <c r="F28" s="30">
        <v>0</v>
      </c>
      <c r="G28" s="30">
        <v>0</v>
      </c>
      <c r="H28" s="30">
        <f t="shared" si="3"/>
        <v>0</v>
      </c>
    </row>
    <row r="29" spans="2:8" ht="25.5" x14ac:dyDescent="0.2">
      <c r="B29" s="20" t="s">
        <v>29</v>
      </c>
      <c r="C29" s="30">
        <f t="shared" ref="C29:H29" si="4">SUM(C30:C34)</f>
        <v>0</v>
      </c>
      <c r="D29" s="30">
        <f t="shared" si="4"/>
        <v>0</v>
      </c>
      <c r="E29" s="30">
        <f t="shared" si="4"/>
        <v>0</v>
      </c>
      <c r="F29" s="30">
        <f t="shared" si="4"/>
        <v>0</v>
      </c>
      <c r="G29" s="30">
        <f t="shared" si="4"/>
        <v>0</v>
      </c>
      <c r="H29" s="30">
        <f t="shared" si="4"/>
        <v>0</v>
      </c>
    </row>
    <row r="30" spans="2:8" x14ac:dyDescent="0.2">
      <c r="B30" s="17" t="s">
        <v>30</v>
      </c>
      <c r="C30" s="30">
        <v>0</v>
      </c>
      <c r="D30" s="30">
        <v>0</v>
      </c>
      <c r="E30" s="30">
        <f t="shared" si="0"/>
        <v>0</v>
      </c>
      <c r="F30" s="30">
        <v>0</v>
      </c>
      <c r="G30" s="30">
        <v>0</v>
      </c>
      <c r="H30" s="30">
        <f t="shared" si="3"/>
        <v>0</v>
      </c>
    </row>
    <row r="31" spans="2:8" x14ac:dyDescent="0.2">
      <c r="B31" s="17" t="s">
        <v>31</v>
      </c>
      <c r="C31" s="30">
        <v>0</v>
      </c>
      <c r="D31" s="30">
        <v>0</v>
      </c>
      <c r="E31" s="30">
        <f t="shared" si="0"/>
        <v>0</v>
      </c>
      <c r="F31" s="30">
        <v>0</v>
      </c>
      <c r="G31" s="30">
        <v>0</v>
      </c>
      <c r="H31" s="30">
        <f t="shared" si="3"/>
        <v>0</v>
      </c>
    </row>
    <row r="32" spans="2:8" x14ac:dyDescent="0.2">
      <c r="B32" s="17" t="s">
        <v>32</v>
      </c>
      <c r="C32" s="30">
        <v>0</v>
      </c>
      <c r="D32" s="30">
        <v>0</v>
      </c>
      <c r="E32" s="30">
        <f t="shared" si="0"/>
        <v>0</v>
      </c>
      <c r="F32" s="30">
        <v>0</v>
      </c>
      <c r="G32" s="30">
        <v>0</v>
      </c>
      <c r="H32" s="30">
        <f t="shared" si="3"/>
        <v>0</v>
      </c>
    </row>
    <row r="33" spans="2:8" ht="25.5" x14ac:dyDescent="0.2">
      <c r="B33" s="18" t="s">
        <v>33</v>
      </c>
      <c r="C33" s="30">
        <v>0</v>
      </c>
      <c r="D33" s="30">
        <v>0</v>
      </c>
      <c r="E33" s="30">
        <f t="shared" si="0"/>
        <v>0</v>
      </c>
      <c r="F33" s="30">
        <v>0</v>
      </c>
      <c r="G33" s="30">
        <v>0</v>
      </c>
      <c r="H33" s="30">
        <f t="shared" si="3"/>
        <v>0</v>
      </c>
    </row>
    <row r="34" spans="2:8" x14ac:dyDescent="0.2">
      <c r="B34" s="17" t="s">
        <v>34</v>
      </c>
      <c r="C34" s="30">
        <v>0</v>
      </c>
      <c r="D34" s="30">
        <v>0</v>
      </c>
      <c r="E34" s="30">
        <f t="shared" si="0"/>
        <v>0</v>
      </c>
      <c r="F34" s="30">
        <v>0</v>
      </c>
      <c r="G34" s="30">
        <v>0</v>
      </c>
      <c r="H34" s="30">
        <f t="shared" si="3"/>
        <v>0</v>
      </c>
    </row>
    <row r="35" spans="2:8" x14ac:dyDescent="0.2">
      <c r="B35" s="16" t="s">
        <v>71</v>
      </c>
      <c r="C35" s="30">
        <v>9133278</v>
      </c>
      <c r="D35" s="30">
        <v>1500000</v>
      </c>
      <c r="E35" s="30">
        <f t="shared" si="0"/>
        <v>10633278</v>
      </c>
      <c r="F35" s="30">
        <v>5206974.9000000004</v>
      </c>
      <c r="G35" s="30">
        <v>5206974.9000000004</v>
      </c>
      <c r="H35" s="30">
        <f t="shared" si="3"/>
        <v>-3926303.0999999996</v>
      </c>
    </row>
    <row r="36" spans="2:8" x14ac:dyDescent="0.2">
      <c r="B36" s="16" t="s">
        <v>35</v>
      </c>
      <c r="C36" s="30">
        <f t="shared" ref="C36:H36" si="5">C37</f>
        <v>0</v>
      </c>
      <c r="D36" s="30">
        <f t="shared" si="5"/>
        <v>0</v>
      </c>
      <c r="E36" s="30">
        <f t="shared" si="5"/>
        <v>0</v>
      </c>
      <c r="F36" s="30">
        <f t="shared" si="5"/>
        <v>0</v>
      </c>
      <c r="G36" s="30">
        <f t="shared" si="5"/>
        <v>0</v>
      </c>
      <c r="H36" s="30">
        <f t="shared" si="5"/>
        <v>0</v>
      </c>
    </row>
    <row r="37" spans="2:8" x14ac:dyDescent="0.2">
      <c r="B37" s="17" t="s">
        <v>36</v>
      </c>
      <c r="C37" s="30">
        <v>0</v>
      </c>
      <c r="D37" s="30">
        <v>0</v>
      </c>
      <c r="E37" s="30">
        <f t="shared" si="0"/>
        <v>0</v>
      </c>
      <c r="F37" s="30">
        <v>0</v>
      </c>
      <c r="G37" s="30">
        <v>0</v>
      </c>
      <c r="H37" s="30">
        <f t="shared" si="3"/>
        <v>0</v>
      </c>
    </row>
    <row r="38" spans="2:8" x14ac:dyDescent="0.2">
      <c r="B38" s="16" t="s">
        <v>37</v>
      </c>
      <c r="C38" s="30">
        <f t="shared" ref="C38:H38" si="6">C39+C40</f>
        <v>0</v>
      </c>
      <c r="D38" s="30">
        <f t="shared" si="6"/>
        <v>0</v>
      </c>
      <c r="E38" s="30">
        <f t="shared" si="6"/>
        <v>0</v>
      </c>
      <c r="F38" s="30">
        <f t="shared" si="6"/>
        <v>0</v>
      </c>
      <c r="G38" s="30">
        <f t="shared" si="6"/>
        <v>0</v>
      </c>
      <c r="H38" s="30">
        <f t="shared" si="6"/>
        <v>0</v>
      </c>
    </row>
    <row r="39" spans="2:8" x14ac:dyDescent="0.2">
      <c r="B39" s="17" t="s">
        <v>38</v>
      </c>
      <c r="C39" s="30">
        <v>0</v>
      </c>
      <c r="D39" s="30">
        <v>0</v>
      </c>
      <c r="E39" s="30">
        <f t="shared" si="0"/>
        <v>0</v>
      </c>
      <c r="F39" s="30">
        <v>0</v>
      </c>
      <c r="G39" s="30">
        <v>0</v>
      </c>
      <c r="H39" s="30">
        <f t="shared" si="3"/>
        <v>0</v>
      </c>
    </row>
    <row r="40" spans="2:8" x14ac:dyDescent="0.2">
      <c r="B40" s="17" t="s">
        <v>39</v>
      </c>
      <c r="C40" s="30">
        <v>0</v>
      </c>
      <c r="D40" s="30">
        <v>0</v>
      </c>
      <c r="E40" s="30">
        <f t="shared" si="0"/>
        <v>0</v>
      </c>
      <c r="F40" s="30">
        <v>0</v>
      </c>
      <c r="G40" s="30">
        <v>0</v>
      </c>
      <c r="H40" s="30">
        <f t="shared" si="3"/>
        <v>0</v>
      </c>
    </row>
    <row r="41" spans="2:8" x14ac:dyDescent="0.2">
      <c r="B41" s="15"/>
      <c r="C41" s="24"/>
      <c r="D41" s="25"/>
      <c r="E41" s="24"/>
      <c r="F41" s="25"/>
      <c r="G41" s="25"/>
      <c r="H41" s="24"/>
    </row>
    <row r="42" spans="2:8" ht="25.5" x14ac:dyDescent="0.2">
      <c r="B42" s="21" t="s">
        <v>69</v>
      </c>
      <c r="C42" s="26">
        <f t="shared" ref="C42:H42" si="7">C10+C11+C12+C13+C14+C15+C16+C17+C29+C35+C36+C38</f>
        <v>12630391</v>
      </c>
      <c r="D42" s="27">
        <f t="shared" si="7"/>
        <v>1500000</v>
      </c>
      <c r="E42" s="27">
        <f t="shared" si="7"/>
        <v>14130391</v>
      </c>
      <c r="F42" s="27">
        <f t="shared" si="7"/>
        <v>7500014.1900000004</v>
      </c>
      <c r="G42" s="27">
        <f t="shared" si="7"/>
        <v>7500014.1900000004</v>
      </c>
      <c r="H42" s="27">
        <f t="shared" si="7"/>
        <v>-5130376.8099999996</v>
      </c>
    </row>
    <row r="43" spans="2:8" x14ac:dyDescent="0.2">
      <c r="B43" s="5"/>
      <c r="C43" s="24"/>
      <c r="D43" s="28"/>
      <c r="E43" s="29"/>
      <c r="F43" s="28"/>
      <c r="G43" s="28"/>
      <c r="H43" s="29"/>
    </row>
    <row r="44" spans="2:8" ht="25.5" x14ac:dyDescent="0.2">
      <c r="B44" s="21" t="s">
        <v>40</v>
      </c>
      <c r="C44" s="6"/>
      <c r="D44" s="7"/>
      <c r="E44" s="6"/>
      <c r="F44" s="7"/>
      <c r="G44" s="7"/>
      <c r="H44" s="26">
        <f>IF(H42&lt;0,0,H42)</f>
        <v>0</v>
      </c>
    </row>
    <row r="45" spans="2:8" x14ac:dyDescent="0.2">
      <c r="B45" s="15"/>
      <c r="C45" s="3"/>
      <c r="D45" s="8"/>
      <c r="E45" s="3"/>
      <c r="F45" s="8"/>
      <c r="G45" s="8"/>
      <c r="H45" s="3"/>
    </row>
    <row r="46" spans="2:8" x14ac:dyDescent="0.2">
      <c r="B46" s="14" t="s">
        <v>41</v>
      </c>
      <c r="C46" s="3"/>
      <c r="D46" s="4"/>
      <c r="E46" s="3"/>
      <c r="F46" s="4"/>
      <c r="G46" s="4"/>
      <c r="H46" s="3"/>
    </row>
    <row r="47" spans="2:8" x14ac:dyDescent="0.2">
      <c r="B47" s="16" t="s">
        <v>42</v>
      </c>
      <c r="C47" s="30">
        <f t="shared" ref="C47:H47" si="8">SUM(C48:C55)</f>
        <v>0</v>
      </c>
      <c r="D47" s="30">
        <f t="shared" si="8"/>
        <v>0</v>
      </c>
      <c r="E47" s="30">
        <f t="shared" si="8"/>
        <v>0</v>
      </c>
      <c r="F47" s="30">
        <f t="shared" si="8"/>
        <v>0</v>
      </c>
      <c r="G47" s="30">
        <f t="shared" si="8"/>
        <v>0</v>
      </c>
      <c r="H47" s="30">
        <f t="shared" si="8"/>
        <v>0</v>
      </c>
    </row>
    <row r="48" spans="2:8" ht="25.5" x14ac:dyDescent="0.2">
      <c r="B48" s="18" t="s">
        <v>43</v>
      </c>
      <c r="C48" s="30">
        <v>0</v>
      </c>
      <c r="D48" s="30">
        <v>0</v>
      </c>
      <c r="E48" s="30">
        <f t="shared" ref="E48:E65" si="9">C48+D48</f>
        <v>0</v>
      </c>
      <c r="F48" s="30">
        <v>0</v>
      </c>
      <c r="G48" s="30">
        <v>0</v>
      </c>
      <c r="H48" s="30">
        <f t="shared" ref="H48:H65" si="10">G48-C48</f>
        <v>0</v>
      </c>
    </row>
    <row r="49" spans="2:8" ht="25.5" x14ac:dyDescent="0.2">
      <c r="B49" s="18" t="s">
        <v>44</v>
      </c>
      <c r="C49" s="30">
        <v>0</v>
      </c>
      <c r="D49" s="30">
        <v>0</v>
      </c>
      <c r="E49" s="30">
        <f t="shared" si="9"/>
        <v>0</v>
      </c>
      <c r="F49" s="30">
        <v>0</v>
      </c>
      <c r="G49" s="30">
        <v>0</v>
      </c>
      <c r="H49" s="30">
        <f t="shared" si="10"/>
        <v>0</v>
      </c>
    </row>
    <row r="50" spans="2:8" ht="25.5" x14ac:dyDescent="0.2">
      <c r="B50" s="18" t="s">
        <v>45</v>
      </c>
      <c r="C50" s="30">
        <v>0</v>
      </c>
      <c r="D50" s="30">
        <v>0</v>
      </c>
      <c r="E50" s="30">
        <f t="shared" si="9"/>
        <v>0</v>
      </c>
      <c r="F50" s="30">
        <v>0</v>
      </c>
      <c r="G50" s="30">
        <v>0</v>
      </c>
      <c r="H50" s="30">
        <f t="shared" si="10"/>
        <v>0</v>
      </c>
    </row>
    <row r="51" spans="2:8" ht="38.25" x14ac:dyDescent="0.2">
      <c r="B51" s="18" t="s">
        <v>46</v>
      </c>
      <c r="C51" s="30">
        <v>0</v>
      </c>
      <c r="D51" s="30">
        <v>0</v>
      </c>
      <c r="E51" s="30">
        <f t="shared" si="9"/>
        <v>0</v>
      </c>
      <c r="F51" s="30">
        <v>0</v>
      </c>
      <c r="G51" s="30">
        <v>0</v>
      </c>
      <c r="H51" s="30">
        <f t="shared" si="10"/>
        <v>0</v>
      </c>
    </row>
    <row r="52" spans="2:8" x14ac:dyDescent="0.2">
      <c r="B52" s="18" t="s">
        <v>47</v>
      </c>
      <c r="C52" s="30">
        <v>0</v>
      </c>
      <c r="D52" s="30">
        <v>0</v>
      </c>
      <c r="E52" s="30">
        <f t="shared" si="9"/>
        <v>0</v>
      </c>
      <c r="F52" s="30">
        <v>0</v>
      </c>
      <c r="G52" s="30">
        <v>0</v>
      </c>
      <c r="H52" s="30">
        <f t="shared" si="10"/>
        <v>0</v>
      </c>
    </row>
    <row r="53" spans="2:8" ht="25.5" x14ac:dyDescent="0.2">
      <c r="B53" s="18" t="s">
        <v>48</v>
      </c>
      <c r="C53" s="30">
        <v>0</v>
      </c>
      <c r="D53" s="30">
        <v>0</v>
      </c>
      <c r="E53" s="30">
        <f t="shared" si="9"/>
        <v>0</v>
      </c>
      <c r="F53" s="30">
        <v>0</v>
      </c>
      <c r="G53" s="30">
        <v>0</v>
      </c>
      <c r="H53" s="30">
        <f t="shared" si="10"/>
        <v>0</v>
      </c>
    </row>
    <row r="54" spans="2:8" ht="25.5" x14ac:dyDescent="0.2">
      <c r="B54" s="18" t="s">
        <v>49</v>
      </c>
      <c r="C54" s="30">
        <v>0</v>
      </c>
      <c r="D54" s="30">
        <v>0</v>
      </c>
      <c r="E54" s="30">
        <f t="shared" si="9"/>
        <v>0</v>
      </c>
      <c r="F54" s="30">
        <v>0</v>
      </c>
      <c r="G54" s="30">
        <v>0</v>
      </c>
      <c r="H54" s="30">
        <f t="shared" si="10"/>
        <v>0</v>
      </c>
    </row>
    <row r="55" spans="2:8" ht="25.5" x14ac:dyDescent="0.2">
      <c r="B55" s="18" t="s">
        <v>50</v>
      </c>
      <c r="C55" s="30">
        <v>0</v>
      </c>
      <c r="D55" s="30">
        <v>0</v>
      </c>
      <c r="E55" s="30">
        <f t="shared" si="9"/>
        <v>0</v>
      </c>
      <c r="F55" s="30">
        <v>0</v>
      </c>
      <c r="G55" s="30">
        <v>0</v>
      </c>
      <c r="H55" s="30">
        <f t="shared" si="10"/>
        <v>0</v>
      </c>
    </row>
    <row r="56" spans="2:8" x14ac:dyDescent="0.2">
      <c r="B56" s="20" t="s">
        <v>51</v>
      </c>
      <c r="C56" s="30">
        <f t="shared" ref="C56:H56" si="11">SUM(C57:C60)</f>
        <v>0</v>
      </c>
      <c r="D56" s="30">
        <f t="shared" si="11"/>
        <v>0</v>
      </c>
      <c r="E56" s="30">
        <f t="shared" si="11"/>
        <v>0</v>
      </c>
      <c r="F56" s="30">
        <f t="shared" si="11"/>
        <v>0</v>
      </c>
      <c r="G56" s="30">
        <f t="shared" si="11"/>
        <v>0</v>
      </c>
      <c r="H56" s="30">
        <f t="shared" si="11"/>
        <v>0</v>
      </c>
    </row>
    <row r="57" spans="2:8" x14ac:dyDescent="0.2">
      <c r="B57" s="18" t="s">
        <v>52</v>
      </c>
      <c r="C57" s="30">
        <v>0</v>
      </c>
      <c r="D57" s="30">
        <v>0</v>
      </c>
      <c r="E57" s="30">
        <f t="shared" si="9"/>
        <v>0</v>
      </c>
      <c r="F57" s="30">
        <v>0</v>
      </c>
      <c r="G57" s="30">
        <v>0</v>
      </c>
      <c r="H57" s="30">
        <f t="shared" si="10"/>
        <v>0</v>
      </c>
    </row>
    <row r="58" spans="2:8" x14ac:dyDescent="0.2">
      <c r="B58" s="18" t="s">
        <v>53</v>
      </c>
      <c r="C58" s="30">
        <v>0</v>
      </c>
      <c r="D58" s="30">
        <v>0</v>
      </c>
      <c r="E58" s="30">
        <f t="shared" si="9"/>
        <v>0</v>
      </c>
      <c r="F58" s="30">
        <v>0</v>
      </c>
      <c r="G58" s="30">
        <v>0</v>
      </c>
      <c r="H58" s="30">
        <f t="shared" si="10"/>
        <v>0</v>
      </c>
    </row>
    <row r="59" spans="2:8" x14ac:dyDescent="0.2">
      <c r="B59" s="18" t="s">
        <v>54</v>
      </c>
      <c r="C59" s="30">
        <v>0</v>
      </c>
      <c r="D59" s="30">
        <v>0</v>
      </c>
      <c r="E59" s="30">
        <f t="shared" si="9"/>
        <v>0</v>
      </c>
      <c r="F59" s="30">
        <v>0</v>
      </c>
      <c r="G59" s="30">
        <v>0</v>
      </c>
      <c r="H59" s="30">
        <f t="shared" si="10"/>
        <v>0</v>
      </c>
    </row>
    <row r="60" spans="2:8" x14ac:dyDescent="0.2">
      <c r="B60" s="18" t="s">
        <v>55</v>
      </c>
      <c r="C60" s="30">
        <v>0</v>
      </c>
      <c r="D60" s="30">
        <v>0</v>
      </c>
      <c r="E60" s="30">
        <f t="shared" si="9"/>
        <v>0</v>
      </c>
      <c r="F60" s="30">
        <v>0</v>
      </c>
      <c r="G60" s="30">
        <v>0</v>
      </c>
      <c r="H60" s="30">
        <f t="shared" si="10"/>
        <v>0</v>
      </c>
    </row>
    <row r="61" spans="2:8" x14ac:dyDescent="0.2">
      <c r="B61" s="20" t="s">
        <v>56</v>
      </c>
      <c r="C61" s="30">
        <f t="shared" ref="C61:H61" si="12">C62+C63</f>
        <v>0</v>
      </c>
      <c r="D61" s="30">
        <f t="shared" si="12"/>
        <v>0</v>
      </c>
      <c r="E61" s="30">
        <f t="shared" si="12"/>
        <v>0</v>
      </c>
      <c r="F61" s="30">
        <f t="shared" si="12"/>
        <v>0</v>
      </c>
      <c r="G61" s="30">
        <f t="shared" si="12"/>
        <v>0</v>
      </c>
      <c r="H61" s="30">
        <f t="shared" si="12"/>
        <v>0</v>
      </c>
    </row>
    <row r="62" spans="2:8" ht="25.5" x14ac:dyDescent="0.2">
      <c r="B62" s="18" t="s">
        <v>57</v>
      </c>
      <c r="C62" s="30">
        <v>0</v>
      </c>
      <c r="D62" s="30">
        <v>0</v>
      </c>
      <c r="E62" s="30">
        <f t="shared" si="9"/>
        <v>0</v>
      </c>
      <c r="F62" s="30">
        <v>0</v>
      </c>
      <c r="G62" s="30">
        <v>0</v>
      </c>
      <c r="H62" s="30">
        <f t="shared" si="10"/>
        <v>0</v>
      </c>
    </row>
    <row r="63" spans="2:8" x14ac:dyDescent="0.2">
      <c r="B63" s="18" t="s">
        <v>58</v>
      </c>
      <c r="C63" s="30">
        <v>0</v>
      </c>
      <c r="D63" s="30">
        <v>0</v>
      </c>
      <c r="E63" s="30">
        <f t="shared" si="9"/>
        <v>0</v>
      </c>
      <c r="F63" s="30">
        <v>0</v>
      </c>
      <c r="G63" s="30">
        <v>0</v>
      </c>
      <c r="H63" s="30">
        <f t="shared" si="10"/>
        <v>0</v>
      </c>
    </row>
    <row r="64" spans="2:8" ht="38.25" x14ac:dyDescent="0.2">
      <c r="B64" s="20" t="s">
        <v>72</v>
      </c>
      <c r="C64" s="30">
        <v>7669638</v>
      </c>
      <c r="D64" s="30">
        <v>0</v>
      </c>
      <c r="E64" s="30">
        <f t="shared" si="9"/>
        <v>7669638</v>
      </c>
      <c r="F64" s="30">
        <v>5368746</v>
      </c>
      <c r="G64" s="30">
        <v>5368746</v>
      </c>
      <c r="H64" s="30">
        <f t="shared" si="10"/>
        <v>-2300892</v>
      </c>
    </row>
    <row r="65" spans="2:8" x14ac:dyDescent="0.2">
      <c r="B65" s="23" t="s">
        <v>59</v>
      </c>
      <c r="C65" s="32">
        <v>0</v>
      </c>
      <c r="D65" s="32">
        <v>0</v>
      </c>
      <c r="E65" s="32">
        <f t="shared" si="9"/>
        <v>0</v>
      </c>
      <c r="F65" s="32">
        <v>0</v>
      </c>
      <c r="G65" s="32">
        <v>0</v>
      </c>
      <c r="H65" s="32">
        <f t="shared" si="10"/>
        <v>0</v>
      </c>
    </row>
    <row r="66" spans="2:8" x14ac:dyDescent="0.2">
      <c r="B66" s="15"/>
      <c r="C66" s="3"/>
      <c r="D66" s="8"/>
      <c r="E66" s="3"/>
      <c r="F66" s="8"/>
      <c r="G66" s="8"/>
      <c r="H66" s="3"/>
    </row>
    <row r="67" spans="2:8" ht="25.5" x14ac:dyDescent="0.2">
      <c r="B67" s="21" t="s">
        <v>60</v>
      </c>
      <c r="C67" s="33">
        <f t="shared" ref="C67:H67" si="13">C47+C56+C61+C64+C65</f>
        <v>7669638</v>
      </c>
      <c r="D67" s="33">
        <f t="shared" si="13"/>
        <v>0</v>
      </c>
      <c r="E67" s="33">
        <f t="shared" si="13"/>
        <v>7669638</v>
      </c>
      <c r="F67" s="33">
        <f t="shared" si="13"/>
        <v>5368746</v>
      </c>
      <c r="G67" s="33">
        <f t="shared" si="13"/>
        <v>5368746</v>
      </c>
      <c r="H67" s="33">
        <f t="shared" si="13"/>
        <v>-2300892</v>
      </c>
    </row>
    <row r="68" spans="2:8" x14ac:dyDescent="0.2">
      <c r="B68" s="19"/>
      <c r="C68" s="30"/>
      <c r="D68" s="30"/>
      <c r="E68" s="30"/>
      <c r="F68" s="30"/>
      <c r="G68" s="30"/>
      <c r="H68" s="30"/>
    </row>
    <row r="69" spans="2:8" ht="25.5" x14ac:dyDescent="0.2">
      <c r="B69" s="21" t="s">
        <v>61</v>
      </c>
      <c r="C69" s="33">
        <f t="shared" ref="C69:H69" si="14">C70</f>
        <v>0</v>
      </c>
      <c r="D69" s="33">
        <f t="shared" si="14"/>
        <v>0</v>
      </c>
      <c r="E69" s="33">
        <f t="shared" si="14"/>
        <v>0</v>
      </c>
      <c r="F69" s="33">
        <f t="shared" si="14"/>
        <v>0</v>
      </c>
      <c r="G69" s="33">
        <f t="shared" si="14"/>
        <v>0</v>
      </c>
      <c r="H69" s="33">
        <f t="shared" si="14"/>
        <v>0</v>
      </c>
    </row>
    <row r="70" spans="2:8" x14ac:dyDescent="0.2">
      <c r="B70" s="19" t="s">
        <v>62</v>
      </c>
      <c r="C70" s="30">
        <v>0</v>
      </c>
      <c r="D70" s="30">
        <v>0</v>
      </c>
      <c r="E70" s="30">
        <f>C70+D70</f>
        <v>0</v>
      </c>
      <c r="F70" s="30">
        <v>0</v>
      </c>
      <c r="G70" s="30">
        <v>0</v>
      </c>
      <c r="H70" s="30">
        <f>G70-C70</f>
        <v>0</v>
      </c>
    </row>
    <row r="71" spans="2:8" x14ac:dyDescent="0.2">
      <c r="B71" s="19"/>
      <c r="C71" s="30"/>
      <c r="D71" s="30"/>
      <c r="E71" s="30"/>
      <c r="F71" s="30"/>
      <c r="G71" s="30"/>
      <c r="H71" s="30"/>
    </row>
    <row r="72" spans="2:8" x14ac:dyDescent="0.2">
      <c r="B72" s="21" t="s">
        <v>63</v>
      </c>
      <c r="C72" s="33">
        <f t="shared" ref="C72:H72" si="15">C42+C67+C69</f>
        <v>20300029</v>
      </c>
      <c r="D72" s="33">
        <f t="shared" si="15"/>
        <v>1500000</v>
      </c>
      <c r="E72" s="33">
        <f t="shared" si="15"/>
        <v>21800029</v>
      </c>
      <c r="F72" s="33">
        <f t="shared" si="15"/>
        <v>12868760.190000001</v>
      </c>
      <c r="G72" s="33">
        <f t="shared" si="15"/>
        <v>12868760.190000001</v>
      </c>
      <c r="H72" s="33">
        <f t="shared" si="15"/>
        <v>-7431268.8099999996</v>
      </c>
    </row>
    <row r="73" spans="2:8" x14ac:dyDescent="0.2">
      <c r="B73" s="19"/>
      <c r="C73" s="30"/>
      <c r="D73" s="30"/>
      <c r="E73" s="30"/>
      <c r="F73" s="30"/>
      <c r="G73" s="30"/>
      <c r="H73" s="30"/>
    </row>
    <row r="74" spans="2:8" x14ac:dyDescent="0.2">
      <c r="B74" s="21" t="s">
        <v>64</v>
      </c>
      <c r="C74" s="30"/>
      <c r="D74" s="30"/>
      <c r="E74" s="30"/>
      <c r="F74" s="30"/>
      <c r="G74" s="30"/>
      <c r="H74" s="30"/>
    </row>
    <row r="75" spans="2:8" ht="25.5" x14ac:dyDescent="0.2">
      <c r="B75" s="19" t="s">
        <v>65</v>
      </c>
      <c r="C75" s="30">
        <v>0</v>
      </c>
      <c r="D75" s="30">
        <v>0</v>
      </c>
      <c r="E75" s="30">
        <f>C75+D75</f>
        <v>0</v>
      </c>
      <c r="F75" s="30">
        <v>0</v>
      </c>
      <c r="G75" s="30">
        <v>0</v>
      </c>
      <c r="H75" s="30">
        <f>G75-C75</f>
        <v>0</v>
      </c>
    </row>
    <row r="76" spans="2:8" ht="25.5" x14ac:dyDescent="0.2">
      <c r="B76" s="19" t="s">
        <v>66</v>
      </c>
      <c r="C76" s="30">
        <v>0</v>
      </c>
      <c r="D76" s="30">
        <v>0</v>
      </c>
      <c r="E76" s="30">
        <f>C76+D76</f>
        <v>0</v>
      </c>
      <c r="F76" s="30">
        <v>0</v>
      </c>
      <c r="G76" s="30">
        <v>0</v>
      </c>
      <c r="H76" s="30">
        <f>G76-C76</f>
        <v>0</v>
      </c>
    </row>
    <row r="77" spans="2:8" ht="25.5" x14ac:dyDescent="0.2">
      <c r="B77" s="21" t="s">
        <v>67</v>
      </c>
      <c r="C77" s="33">
        <f t="shared" ref="C77:H77" si="16">SUM(C75:C76)</f>
        <v>0</v>
      </c>
      <c r="D77" s="33">
        <f t="shared" si="16"/>
        <v>0</v>
      </c>
      <c r="E77" s="33">
        <f t="shared" si="16"/>
        <v>0</v>
      </c>
      <c r="F77" s="33">
        <f t="shared" si="16"/>
        <v>0</v>
      </c>
      <c r="G77" s="33">
        <f t="shared" si="16"/>
        <v>0</v>
      </c>
      <c r="H77" s="33">
        <f t="shared" si="16"/>
        <v>0</v>
      </c>
    </row>
    <row r="78" spans="2:8" ht="13.5" thickBot="1" x14ac:dyDescent="0.25">
      <c r="B78" s="22"/>
      <c r="C78" s="9"/>
      <c r="D78" s="10"/>
      <c r="E78" s="9"/>
      <c r="F78" s="10"/>
      <c r="G78" s="10"/>
      <c r="H78" s="9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2016-12-20T19:44:47Z</cp:lastPrinted>
  <dcterms:created xsi:type="dcterms:W3CDTF">2016-10-11T20:13:05Z</dcterms:created>
  <dcterms:modified xsi:type="dcterms:W3CDTF">2025-07-04T19:12:22Z</dcterms:modified>
</cp:coreProperties>
</file>