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MiR_Finanzas\Downloads\"/>
    </mc:Choice>
  </mc:AlternateContent>
  <bookViews>
    <workbookView xWindow="0" yWindow="0" windowWidth="28800" windowHeight="12330" tabRatio="937"/>
  </bookViews>
  <sheets>
    <sheet name="Resultados de Egresos " sheetId="8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8" l="1"/>
  <c r="B18" i="8"/>
  <c r="B7" i="8"/>
  <c r="C30" i="8"/>
  <c r="D30" i="8"/>
  <c r="E30" i="8"/>
  <c r="F30" i="8"/>
  <c r="B30" i="8"/>
  <c r="B31" i="8" l="1"/>
  <c r="F7" i="8"/>
  <c r="F29" i="8" s="1"/>
  <c r="F31" i="8" s="1"/>
  <c r="C7" i="8"/>
  <c r="D7" i="8"/>
  <c r="E7" i="8"/>
  <c r="E29" i="8" s="1"/>
  <c r="E31" i="8" s="1"/>
  <c r="G7" i="8"/>
  <c r="G29" i="8" s="1"/>
  <c r="C18" i="8"/>
  <c r="D18" i="8"/>
  <c r="E18" i="8"/>
  <c r="F18" i="8"/>
  <c r="G18" i="8"/>
  <c r="D29" i="8" l="1"/>
  <c r="D31" i="8" s="1"/>
  <c r="C29" i="8"/>
  <c r="C31" i="8" s="1"/>
  <c r="G30" i="8" l="1"/>
  <c r="G31" i="8" s="1"/>
</calcChain>
</file>

<file path=xl/sharedStrings.xml><?xml version="1.0" encoding="utf-8"?>
<sst xmlns="http://schemas.openxmlformats.org/spreadsheetml/2006/main" count="28" uniqueCount="19">
  <si>
    <t>(PESOS)</t>
  </si>
  <si>
    <t>Concepto (b)</t>
  </si>
  <si>
    <t>UNIVERSIDAD TECNOLÓGICA DE MINERAL DE LA REFORMA</t>
  </si>
  <si>
    <t xml:space="preserve">Resultados de Egresos - LDF 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</si>
  <si>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</si>
  <si>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</si>
  <si>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</si>
  <si>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</si>
  <si>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</si>
  <si>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</si>
  <si>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</si>
  <si>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</si>
  <si>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</si>
  <si>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</si>
  <si>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</si>
  <si>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3. Total del Resultado de Egresos (3=1+2)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</si>
  <si>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</si>
  <si>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</si>
  <si>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Año del Ejercicio Vigente ²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</si>
</sst>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indent="2"/>
    </xf>
    <xf numFmtId="0" fontId="0" fillId="2" borderId="3" xfId="0" applyFill="1" applyBorder="1"/>
    <xf numFmtId="0" fontId="2" fillId="2" borderId="3" xfId="0" applyFont="1" applyFill="1" applyBorder="1"/>
    <xf numFmtId="0" fontId="0" fillId="2" borderId="3" xfId="0" applyFill="1" applyBorder="1" applyAlignment="1">
      <alignment horizontal="left" wrapText="1" indent="2"/>
    </xf>
    <xf numFmtId="0" fontId="2" fillId="2" borderId="4" xfId="0" applyFont="1" applyFill="1" applyBorder="1"/>
    <xf numFmtId="164" fontId="0" fillId="0" borderId="0" xfId="1" applyFont="1"/>
    <xf numFmtId="0" fontId="2" fillId="2" borderId="2" xfId="0" applyFont="1" applyFill="1" applyBorder="1"/>
    <xf numFmtId="43" fontId="0" fillId="0" borderId="0" xfId="0" applyNumberFormat="1"/>
    <xf numFmtId="43" fontId="0" fillId="2" borderId="0" xfId="0" applyNumberFormat="1" applyFill="1"/>
    <xf numFmtId="43" fontId="2" fillId="0" borderId="0" xfId="0" applyNumberFormat="1" applyFont="1"/>
    <xf numFmtId="164" fontId="2" fillId="0" borderId="0" xfId="1" applyFont="1"/>
    <xf numFmtId="0" fontId="2" fillId="0" borderId="0" xfId="0" applyFont="1"/>
    <xf numFmtId="43" fontId="4" fillId="2" borderId="0" xfId="0" applyNumberFormat="1" applyFont="1" applyFill="1"/>
    <xf numFmtId="165" fontId="2" fillId="2" borderId="2" xfId="1" applyNumberFormat="1" applyFont="1" applyFill="1" applyBorder="1" applyAlignment="1">
      <alignment horizontal="right"/>
    </xf>
    <xf numFmtId="165" fontId="0" fillId="2" borderId="3" xfId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165" fontId="2" fillId="2" borderId="4" xfId="1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0" fillId="2" borderId="0" xfId="0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7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de Ingresos"/>
    </sheetNames>
    <sheetDataSet>
      <sheetData sheetId="0">
        <row r="30">
          <cell r="B30">
            <v>8255942</v>
          </cell>
          <cell r="C30">
            <v>9179979.0500000007</v>
          </cell>
          <cell r="D30">
            <v>10284261.109999999</v>
          </cell>
          <cell r="E30">
            <v>13572329.960000001</v>
          </cell>
          <cell r="F30">
            <v>15711022.560000001</v>
          </cell>
          <cell r="G30">
            <v>16799802.93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63"/>
  <sheetViews>
    <sheetView tabSelected="1" workbookViewId="0">
      <selection activeCell="A69" sqref="A69"/>
    </sheetView>
  </sheetViews>
  <sheetFormatPr baseColWidth="10" defaultRowHeight="15" x14ac:dyDescent="0.25"/>
  <cols>
    <col min="1" max="1" width="44.28515625" customWidth="1"/>
    <col min="2" max="2" width="15.5703125" customWidth="1"/>
    <col min="3" max="5" width="15.5703125" bestFit="1" customWidth="1"/>
    <col min="6" max="6" width="15.5703125" customWidth="1"/>
    <col min="7" max="7" width="15.5703125" bestFit="1" customWidth="1"/>
    <col min="8" max="8" width="14.5703125" customWidth="1"/>
    <col min="9" max="9" width="14.5703125" style="9" bestFit="1" customWidth="1"/>
    <col min="10" max="10" width="14.5703125" bestFit="1" customWidth="1"/>
    <col min="11" max="11" width="14.140625" bestFit="1" customWidth="1"/>
  </cols>
  <sheetData>
    <row r="2" spans="1:8" x14ac:dyDescent="0.25">
      <c r="A2" s="1"/>
      <c r="B2" s="1"/>
      <c r="C2" s="1"/>
      <c r="D2" s="1"/>
      <c r="E2" s="1"/>
      <c r="F2" s="1"/>
      <c r="G2" s="1"/>
    </row>
    <row r="3" spans="1:8" ht="15" customHeight="1" x14ac:dyDescent="0.25">
      <c r="A3" s="21" t="s">
        <v>2</v>
      </c>
      <c r="B3" s="22"/>
      <c r="C3" s="22"/>
      <c r="D3" s="22"/>
      <c r="E3" s="22"/>
      <c r="F3" s="22"/>
      <c r="G3" s="23"/>
    </row>
    <row r="4" spans="1:8" x14ac:dyDescent="0.25">
      <c r="A4" s="21" t="s">
        <v>3</v>
      </c>
      <c r="B4" s="22"/>
      <c r="C4" s="22"/>
      <c r="D4" s="22"/>
      <c r="E4" s="22"/>
      <c r="F4" s="22"/>
      <c r="G4" s="23"/>
    </row>
    <row r="5" spans="1:8" x14ac:dyDescent="0.25">
      <c r="A5" s="21" t="s">
        <v>0</v>
      </c>
      <c r="B5" s="22"/>
      <c r="C5" s="22"/>
      <c r="D5" s="22"/>
      <c r="E5" s="22"/>
      <c r="F5" s="22"/>
      <c r="G5" s="23"/>
    </row>
    <row r="6" spans="1:8" ht="60" x14ac:dyDescent="0.25">
      <c r="A6" s="2" t="s">
        <v>1</v>
      </c>
      <c r="B6" s="3">
        <v>2017</v>
      </c>
      <c r="C6" s="3">
        <v>2018</v>
      </c>
      <c r="D6" s="3">
        <v>2019</v>
      </c>
      <c r="E6" s="3">
        <v>2020</v>
      </c>
      <c r="F6" s="3">
        <v>2021</v>
      </c>
      <c r="G6" s="3" t="s">
        <v>18</v>
      </c>
    </row>
    <row r="7" spans="1:8" x14ac:dyDescent="0.25">
      <c r="A7" s="10" t="s">
        <v>4</v>
      </c>
      <c r="B7" s="17">
        <f>SUM(B8:B16)</f>
        <v>3984956.91</v>
      </c>
      <c r="C7" s="17">
        <f t="shared" ref="C7:E7" si="0">SUM(C8:C16)</f>
        <v>4840649.0500000007</v>
      </c>
      <c r="D7" s="17">
        <f t="shared" si="0"/>
        <v>5978405.1999999993</v>
      </c>
      <c r="E7" s="17">
        <f t="shared" si="0"/>
        <v>8621641.9900000002</v>
      </c>
      <c r="F7" s="17">
        <f>SUM(F8:F16)</f>
        <v>10586950.52</v>
      </c>
      <c r="G7" s="17">
        <f>SUM(G8:G16)</f>
        <v>12564992</v>
      </c>
      <c r="H7" s="11"/>
    </row>
    <row r="8" spans="1:8" x14ac:dyDescent="0.25">
      <c r="A8" s="4" t="s">
        <v>5</v>
      </c>
      <c r="B8" s="18">
        <v>3117569.78</v>
      </c>
      <c r="C8" s="18">
        <v>3614550.92</v>
      </c>
      <c r="D8" s="18">
        <v>4131427.7800000003</v>
      </c>
      <c r="E8" s="18">
        <v>5570653.2400000002</v>
      </c>
      <c r="F8" s="18">
        <v>7505930.8599999994</v>
      </c>
      <c r="G8" s="18">
        <v>6399509.7199999997</v>
      </c>
      <c r="H8" s="11"/>
    </row>
    <row r="9" spans="1:8" x14ac:dyDescent="0.25">
      <c r="A9" s="4" t="s">
        <v>6</v>
      </c>
      <c r="B9" s="18">
        <v>161196.85</v>
      </c>
      <c r="C9" s="18">
        <v>138806.72</v>
      </c>
      <c r="D9" s="18">
        <v>153900.22999999998</v>
      </c>
      <c r="E9" s="18">
        <v>518821.15</v>
      </c>
      <c r="F9" s="18">
        <v>627645.77</v>
      </c>
      <c r="G9" s="18">
        <v>420082.61</v>
      </c>
      <c r="H9" s="11"/>
    </row>
    <row r="10" spans="1:8" x14ac:dyDescent="0.25">
      <c r="A10" s="4" t="s">
        <v>7</v>
      </c>
      <c r="B10" s="18">
        <v>706190.28</v>
      </c>
      <c r="C10" s="18">
        <v>1087291.4100000001</v>
      </c>
      <c r="D10" s="18">
        <v>1669077.19</v>
      </c>
      <c r="E10" s="18">
        <v>2473580.92</v>
      </c>
      <c r="F10" s="18">
        <v>2361367.2400000002</v>
      </c>
      <c r="G10" s="18">
        <v>2012217</v>
      </c>
      <c r="H10" s="11"/>
    </row>
    <row r="11" spans="1:8" ht="30" x14ac:dyDescent="0.25">
      <c r="A11" s="7" t="s">
        <v>8</v>
      </c>
      <c r="B11" s="18">
        <v>0</v>
      </c>
      <c r="C11" s="18">
        <v>0</v>
      </c>
      <c r="D11" s="18">
        <v>24000</v>
      </c>
      <c r="E11" s="18">
        <v>58586.68</v>
      </c>
      <c r="F11" s="18"/>
      <c r="G11" s="18">
        <v>3733182.67</v>
      </c>
      <c r="H11" s="11"/>
    </row>
    <row r="12" spans="1:8" x14ac:dyDescent="0.25">
      <c r="A12" s="4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1"/>
    </row>
    <row r="13" spans="1:8" x14ac:dyDescent="0.25">
      <c r="A13" s="4" t="s">
        <v>10</v>
      </c>
      <c r="B13" s="18">
        <v>0</v>
      </c>
      <c r="C13" s="18">
        <v>0</v>
      </c>
      <c r="D13" s="18">
        <v>0</v>
      </c>
      <c r="E13" s="18">
        <v>0</v>
      </c>
      <c r="F13" s="18">
        <v>92006.65</v>
      </c>
      <c r="G13" s="18">
        <v>0</v>
      </c>
      <c r="H13" s="11"/>
    </row>
    <row r="14" spans="1:8" x14ac:dyDescent="0.25">
      <c r="A14" s="4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1"/>
    </row>
    <row r="15" spans="1:8" x14ac:dyDescent="0.25">
      <c r="A15" s="4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1"/>
    </row>
    <row r="16" spans="1:8" x14ac:dyDescent="0.25">
      <c r="A16" s="4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1"/>
    </row>
    <row r="17" spans="1:9" x14ac:dyDescent="0.25">
      <c r="A17" s="5"/>
      <c r="B17" s="18"/>
      <c r="C17" s="18"/>
      <c r="D17" s="18"/>
      <c r="E17" s="18"/>
      <c r="F17" s="18"/>
      <c r="G17" s="18"/>
      <c r="H17" s="11"/>
    </row>
    <row r="18" spans="1:9" s="15" customFormat="1" x14ac:dyDescent="0.25">
      <c r="A18" s="6" t="s">
        <v>14</v>
      </c>
      <c r="B18" s="19">
        <f>SUM(B19:B21)</f>
        <v>3600546.95</v>
      </c>
      <c r="C18" s="19">
        <f t="shared" ref="C18:G18" si="1">SUM(C19:C21)</f>
        <v>4339330.0009999992</v>
      </c>
      <c r="D18" s="19">
        <f t="shared" si="1"/>
        <v>4298300.09</v>
      </c>
      <c r="E18" s="19">
        <f t="shared" si="1"/>
        <v>4462294</v>
      </c>
      <c r="F18" s="19">
        <f t="shared" si="1"/>
        <v>4926198</v>
      </c>
      <c r="G18" s="19">
        <f t="shared" si="1"/>
        <v>5626197.9999999981</v>
      </c>
      <c r="H18" s="13"/>
      <c r="I18" s="14"/>
    </row>
    <row r="19" spans="1:9" x14ac:dyDescent="0.25">
      <c r="A19" s="4" t="s">
        <v>5</v>
      </c>
      <c r="B19" s="18">
        <v>2842930.16</v>
      </c>
      <c r="C19" s="18">
        <v>3301317.9909999995</v>
      </c>
      <c r="D19" s="18">
        <v>3771894.96</v>
      </c>
      <c r="E19" s="18">
        <v>4215726</v>
      </c>
      <c r="F19" s="18">
        <v>4926198</v>
      </c>
      <c r="G19" s="18">
        <v>5152872.9999999981</v>
      </c>
      <c r="H19" s="11"/>
    </row>
    <row r="20" spans="1:9" x14ac:dyDescent="0.25">
      <c r="A20" s="4" t="s">
        <v>6</v>
      </c>
      <c r="B20" s="18">
        <v>141416.56999999998</v>
      </c>
      <c r="C20" s="18">
        <v>138806.71999999997</v>
      </c>
      <c r="D20" s="18">
        <v>134029.1</v>
      </c>
      <c r="E20" s="18">
        <v>183768</v>
      </c>
      <c r="F20" s="18">
        <v>0</v>
      </c>
      <c r="G20" s="18">
        <v>40825</v>
      </c>
      <c r="H20" s="11"/>
    </row>
    <row r="21" spans="1:9" x14ac:dyDescent="0.25">
      <c r="A21" s="4" t="s">
        <v>7</v>
      </c>
      <c r="B21" s="18">
        <v>616200.22</v>
      </c>
      <c r="C21" s="18">
        <v>899205.29</v>
      </c>
      <c r="D21" s="18">
        <v>392376.03</v>
      </c>
      <c r="E21" s="18">
        <v>62800</v>
      </c>
      <c r="F21" s="18">
        <v>0</v>
      </c>
      <c r="G21" s="18">
        <v>432500</v>
      </c>
      <c r="H21" s="11"/>
    </row>
    <row r="22" spans="1:9" ht="30" x14ac:dyDescent="0.25">
      <c r="A22" s="7" t="s">
        <v>8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1"/>
    </row>
    <row r="23" spans="1:9" x14ac:dyDescent="0.25">
      <c r="A23" s="4" t="s">
        <v>9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1"/>
    </row>
    <row r="24" spans="1:9" x14ac:dyDescent="0.25">
      <c r="A24" s="4" t="s">
        <v>10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1"/>
    </row>
    <row r="25" spans="1:9" x14ac:dyDescent="0.25">
      <c r="A25" s="4" t="s">
        <v>11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9" x14ac:dyDescent="0.25">
      <c r="A26" s="4" t="s">
        <v>12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9" x14ac:dyDescent="0.25">
      <c r="A27" s="4" t="s">
        <v>13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9" x14ac:dyDescent="0.25">
      <c r="A28" s="5"/>
      <c r="B28" s="18"/>
      <c r="C28" s="18"/>
      <c r="D28" s="18"/>
      <c r="E28" s="18"/>
      <c r="F28" s="18"/>
      <c r="G28" s="18"/>
    </row>
    <row r="29" spans="1:9" x14ac:dyDescent="0.25">
      <c r="A29" s="8" t="s">
        <v>15</v>
      </c>
      <c r="B29" s="20">
        <f>+B7+B18</f>
        <v>7585503.8600000003</v>
      </c>
      <c r="C29" s="20">
        <f t="shared" ref="C29:G29" si="2">+C7+C18</f>
        <v>9179979.050999999</v>
      </c>
      <c r="D29" s="20">
        <f t="shared" si="2"/>
        <v>10276705.289999999</v>
      </c>
      <c r="E29" s="20">
        <f t="shared" si="2"/>
        <v>13083935.99</v>
      </c>
      <c r="F29" s="20">
        <f t="shared" si="2"/>
        <v>15513148.52</v>
      </c>
      <c r="G29" s="20">
        <f t="shared" si="2"/>
        <v>18191190</v>
      </c>
    </row>
    <row r="30" spans="1:9" x14ac:dyDescent="0.25">
      <c r="A30" s="1"/>
      <c r="B30" s="16">
        <f>+'[1]Resultados de Ingresos'!B30</f>
        <v>8255942</v>
      </c>
      <c r="C30" s="16">
        <f>+'[1]Resultados de Ingresos'!C30</f>
        <v>9179979.0500000007</v>
      </c>
      <c r="D30" s="16">
        <f>+'[1]Resultados de Ingresos'!D30</f>
        <v>10284261.109999999</v>
      </c>
      <c r="E30" s="16">
        <f>+'[1]Resultados de Ingresos'!E30</f>
        <v>13572329.960000001</v>
      </c>
      <c r="F30" s="16">
        <f>+'[1]Resultados de Ingresos'!F30</f>
        <v>15711022.560000001</v>
      </c>
      <c r="G30" s="16">
        <f>+'[1]Resultados de Ingresos'!G30</f>
        <v>16799802.93</v>
      </c>
      <c r="H30" s="11"/>
    </row>
    <row r="31" spans="1:9" x14ac:dyDescent="0.25">
      <c r="A31" s="1"/>
      <c r="B31" s="16">
        <f>+B29-B30</f>
        <v>-670438.13999999966</v>
      </c>
      <c r="C31" s="16">
        <f t="shared" ref="C31:G31" si="3">+C29-C30</f>
        <v>9.999983012676239E-4</v>
      </c>
      <c r="D31" s="16">
        <f t="shared" si="3"/>
        <v>-7555.820000000298</v>
      </c>
      <c r="E31" s="16">
        <f t="shared" si="3"/>
        <v>-488393.97000000067</v>
      </c>
      <c r="F31" s="16">
        <f t="shared" si="3"/>
        <v>-197874.04000000097</v>
      </c>
      <c r="G31" s="16">
        <f t="shared" si="3"/>
        <v>1391387.0700000003</v>
      </c>
    </row>
    <row r="32" spans="1:9" x14ac:dyDescent="0.25">
      <c r="A32" s="1"/>
      <c r="B32" s="12"/>
      <c r="C32" s="12"/>
      <c r="D32" s="12"/>
      <c r="E32" s="12"/>
      <c r="F32" s="12"/>
      <c r="G32" s="12"/>
    </row>
    <row r="33" spans="1:7" x14ac:dyDescent="0.25">
      <c r="A33" s="1" t="s">
        <v>16</v>
      </c>
      <c r="B33" s="12"/>
      <c r="C33" s="1"/>
      <c r="D33" s="1"/>
      <c r="E33" s="1"/>
      <c r="F33" s="12"/>
      <c r="G33" s="1"/>
    </row>
    <row r="34" spans="1:7" ht="30.75" customHeight="1" x14ac:dyDescent="0.25">
      <c r="A34" s="24" t="s">
        <v>17</v>
      </c>
      <c r="B34" s="24"/>
      <c r="C34" s="24"/>
      <c r="D34" s="24"/>
      <c r="E34" s="24"/>
      <c r="F34" s="24"/>
      <c r="G34" s="24"/>
    </row>
    <row r="35" spans="1:7" ht="30.75" customHeight="1" x14ac:dyDescent="0.25">
      <c r="A35" s="24"/>
      <c r="B35" s="24"/>
      <c r="C35" s="24"/>
      <c r="D35" s="24"/>
      <c r="E35" s="24"/>
      <c r="F35" s="24"/>
      <c r="G35" s="24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</sheetData>
  <mergeCells count="5">
    <mergeCell ref="A3:G3"/>
    <mergeCell ref="A4:G4"/>
    <mergeCell ref="A5:G5"/>
    <mergeCell ref="A34:G34"/>
    <mergeCell ref="A35:G35"/>
  </mergeCells>
  <printOptions horizontalCentered="1"/>
  <pageMargins left="0.9055118110236221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Egresos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Patricia Ramírez Fernández</dc:creator>
  <cp:lastModifiedBy>UTMiR_Finanzas</cp:lastModifiedBy>
  <cp:lastPrinted>2022-08-21T03:29:10Z</cp:lastPrinted>
  <dcterms:created xsi:type="dcterms:W3CDTF">2020-01-27T16:05:42Z</dcterms:created>
  <dcterms:modified xsi:type="dcterms:W3CDTF">2024-05-03T21:39:31Z</dcterms:modified>
</cp:coreProperties>
</file>